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YNOLOGY_2\Wymiana_Plikow\Referat Funduszy Zewnętrznych i Komunikacji Społecznej\16_GADŻETY\2025\"/>
    </mc:Choice>
  </mc:AlternateContent>
  <xr:revisionPtr revIDLastSave="0" documentId="13_ncr:1_{5336B2A8-F2E8-4809-9E49-52E736B21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ZDETY" sheetId="1" r:id="rId1"/>
  </sheets>
  <definedNames>
    <definedName name="_xlnm.Print_Area" localSheetId="0">GAZDETY!$A$1:$I$28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6" i="1"/>
  <c r="G6" i="1" s="1"/>
  <c r="F7" i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F22" i="1"/>
  <c r="G22" i="1" s="1"/>
  <c r="F23" i="1"/>
  <c r="G23" i="1" s="1"/>
  <c r="F24" i="1"/>
  <c r="G24" i="1" s="1"/>
  <c r="F5" i="1"/>
  <c r="G5" i="1" s="1"/>
  <c r="G21" i="1"/>
  <c r="G25" i="1" l="1"/>
  <c r="G31" i="1"/>
</calcChain>
</file>

<file path=xl/sharedStrings.xml><?xml version="1.0" encoding="utf-8"?>
<sst xmlns="http://schemas.openxmlformats.org/spreadsheetml/2006/main" count="64" uniqueCount="64">
  <si>
    <t>L.P.</t>
  </si>
  <si>
    <t>NR ART.</t>
  </si>
  <si>
    <t>ILOŚĆ</t>
  </si>
  <si>
    <t>SZTUKA</t>
  </si>
  <si>
    <t>NETTO</t>
  </si>
  <si>
    <t>BRUTTO</t>
  </si>
  <si>
    <t>GRAFIKA</t>
  </si>
  <si>
    <t>CENA Z OLOGOWANIEM BRUTTO</t>
  </si>
  <si>
    <t xml:space="preserve">Zestawienie przedmiotowe </t>
  </si>
  <si>
    <t>19603-03</t>
  </si>
  <si>
    <t>Długopis BONITO. 
Znakowanie: grawer o wymiarze 1 cm x 4 cm</t>
  </si>
  <si>
    <t>https://www.hideagifts.com/pl/katalog/art-pi-miennicze-kolorowanie/91755/</t>
  </si>
  <si>
    <t>Zestaw do kolorowania dostarczany w kartonowym pudełku. Zawiera 8 kredek i 8 rysunków do pokolorowania. Znakowanie: 55x60 mm CMYK 4/0</t>
  </si>
  <si>
    <t>https://www.hideagifts.com/pl/katalog/identyfikatory-smycze/94977/</t>
  </si>
  <si>
    <t>https://www.hideagifts.com/pl/katalog/biuro-notesy/93487/</t>
  </si>
  <si>
    <t>https://www.hideagifts.com/pl/katalog/parasole-automatyczne/99116/</t>
  </si>
  <si>
    <t>94720 - Narzędzia - Latarki - Katalog produktów</t>
  </si>
  <si>
    <t>97164 - Technologia - Powerbanki i ładowarki - Katalog produktów</t>
  </si>
  <si>
    <t>97546 - Technologia — Pendrive USB/UDP - Katalog produktów</t>
  </si>
  <si>
    <t>Pamięć USB 32GB z gumowym wykończeniem i metalowym klipsem. Dostarczany w pudełku. 56 x 19 x 10 mm | Pudełko: 86 x 45 x 20 mm. Znakowany laserem 25x13 mm</t>
  </si>
  <si>
    <t>91816 - Art. piśmiennicze - Zestawy do pisania - Katalog produktów</t>
  </si>
  <si>
    <t>Filiżanka Sonata Premium 230 ml P102154M - PrintarGift</t>
  </si>
  <si>
    <t>P102154M</t>
  </si>
  <si>
    <t>TO240100320USG25</t>
  </si>
  <si>
    <t>https://kartony24.eu/pl/p/Granatowa-torba-papierowa-240x100x320-25-szt./1756</t>
  </si>
  <si>
    <t>Torby papierowe eko, torebki papierowe z nadrukiem | Kartony24</t>
  </si>
  <si>
    <t>TO18080225USG25</t>
  </si>
  <si>
    <t>Kamizelka odblaskowa XL - R17760</t>
  </si>
  <si>
    <t>Dziecięca kamizelka odblaskowa - R17761</t>
  </si>
  <si>
    <t>R17760</t>
  </si>
  <si>
    <t>R17761</t>
  </si>
  <si>
    <t>https://marka.plus/notesy/notesy-reklamowe/?gad_source=1&amp;gclid=CjwKCAjw-qi_BhBxEiwAkxvbkJOS-s3djbuCMogDor2oLrmHnCK3U-n6QWq-e3JI1ba88vIYB3LRVxoC69EQAvD_BwE</t>
  </si>
  <si>
    <t>robocze szacowanie netto</t>
  </si>
  <si>
    <t>CAŁOŚĆ brutto</t>
  </si>
  <si>
    <t>https://www.giftkolekcja.pl/gadzety-reklamowe/rittel-czapka-z-daszkiem-ap741888-10/</t>
  </si>
  <si>
    <t>AP741888-10</t>
  </si>
  <si>
    <t>6 panelowa czapka z daszkiem i zamknięciem typu Velcro. 100% czesana bawełna. Znakowanie CMYK 4/0</t>
  </si>
  <si>
    <t>OPIS PRODUKTU</t>
  </si>
  <si>
    <t>AP721184</t>
  </si>
  <si>
    <t>https://videodruk.pl/remix-zestaw-kred-ap721184-wielokolorowy?srsltid=AfmBOoqoWJeLcjh4VCYS0HQtmOilg3icxqFS2edLJ49MMCvNIiVSLm4Y</t>
  </si>
  <si>
    <t>https://videodruk.pl/torba-bawelniana-220-g-m-38-x-41-cm-z-dnem-i-z-bokami-czarna</t>
  </si>
  <si>
    <t>TORBA-220-D+B-CZARNA</t>
  </si>
  <si>
    <t>Torba bawełniana 220 g/m², z dnem i z bokami 38 x 41 x 10 cm, długie uszy. Znakowanie: minimum 24 x 20 cm, sitodruk na tekstyliach z farbą w kolorze złotym</t>
  </si>
  <si>
    <t>Teczki ofertowe Deluxe | Lakier wypukły 3D | Złocenie | Srebrzenie</t>
  </si>
  <si>
    <t>https://podarowane.pl/gadzety-reklamowe/artykuly-pismiennicze/dlugopisy-metalowe/dlugopis-bonito-19603-03.html</t>
  </si>
  <si>
    <t>Notes A5 znakowany, kolor granatowy. Znakowanie okładki: 55x60 mm CMYK 4/0</t>
  </si>
  <si>
    <t>Parasol w kolorze granatowym. Stelaż i konstrukcja z włókna szklanego oraz uchwyt wykończony gumą. Wiatroodporny. Automatyczne otwieranie. ø1030 x 890 mm. Znakowanie: transfer cyfrowy 200x120</t>
  </si>
  <si>
    <t>Latarka na dynamo z 3 diodami LED i uchwytem. Zawiera 3 baterie AG10. 100 x 50 x 25 mm. Znakowanie: jednostronne 40x20 mm w kolorze białym (tampondruk lub sitoduk)</t>
  </si>
  <si>
    <t>Zestaw - metalowy długopis i pióro kulkowe z mechanizmem obrotowym i klipem. Dostarczany w wyściełanym pudełku upominkowym. Pudełko około 170 x 70 x 30 mm. Znakowanie laserowe na korpusie długopisa i pióra 30x15 mm oraz transfer cyfrowy na pudełku 70x50 mm</t>
  </si>
  <si>
    <t>Torba prezentowa z gładkiego papieru o gramaturze 100 g/m2 (w odcieniach niebieskiego/granatu) z uchwytem ze skręconego papieru w kolorze naturalnym o wymiarach: 240x100x320 mm. Znakowanie: jednobarwne w kolorze srebrnym - o wymiarze 15 cm x 10 cm</t>
  </si>
  <si>
    <t>Torba prezentowa z gładkiego papieru o gramaturze 100 g/m2 (w odcieniach niebieskiego/granatu) z uchwytem ze skręconego papieru w kolorze naturalnym o wymiarach: 180x80x225 mm.  Znakowanie: jednobarwne w kolorze srebrnym - o wymiarze 8 cm x 6 cm</t>
  </si>
  <si>
    <t>Kamizelka odblaskowa XL. Znakowanie: sitodruk 10 x 10 cm</t>
  </si>
  <si>
    <t>Notes A5 persomalizowany. Herb (kolor), dane teleatresowe i znak wodny na każdej stronie. Znakowanie: CMYK 4/0</t>
  </si>
  <si>
    <t>LINK POGLĄDOWY</t>
  </si>
  <si>
    <t>Smycz sublimacyjna poliestrowa z karabińczykiem. Projekt indywidualny po stronie Zamawiającego Obszar personalizacji/stronę: 20 x 940 mm. Wymiary smyczy: 20 x 480 mm. Znakowanie: sublimacja CMYK 4/4</t>
  </si>
  <si>
    <t>Power bank wykonany z aluminium. Przenośna bateria o pojemności 5000 mAh, wskaźnik poziomu naładowania. W zestawie kabel USB-C do ładowania. Dostarczany w pudełku prezentowym. Wymiary: 11 x 130 x 64 mm | Etui: 82 x 20 x 131 mm. Znakowanie produktu laserowe na froncie 120x55 mm.</t>
  </si>
  <si>
    <t>Dziecięca kamizelka odblaskowa. Znakowanie: sitodruk 10 x 10 cm</t>
  </si>
  <si>
    <t>Kolorowe kredy (4 szt.) w pudełku kartonowym pochodzącym z recyklingu. Znakowanie na pudełku: CMYK 4/0</t>
  </si>
  <si>
    <t>Klasyczna grubościenna filiżanka w kolorze granatowym, wykonana z wysokiej jakości porcelany. Dostarczane w kartonowym pudełku. Znakowanie jednym kolorem białym około 40x30 mm</t>
  </si>
  <si>
    <t>16233-02</t>
  </si>
  <si>
    <t>https://bluecollection.gifts/pl/16233.html?color=51</t>
  </si>
  <si>
    <t xml:space="preserve">Bidon KOLTER o pojemności 900 ml, z miarką i szczelnym zamknięciem. Pasek dopasowany jest kolorystycznie do zamknięcia. Znakowanie CMYK 4/0 </t>
  </si>
  <si>
    <t>Teczka ofertowa A4 foliowane Soft Touch, grzbiet 5 mm, projekt indywidualny po stronie Zamawiającego, druk CMYK 4/0, folia silver 3D</t>
  </si>
  <si>
    <r>
      <t xml:space="preserve">Wszytskie produkty należy ologować herbem lub logotypem ze wskazanymi napisami (wersje CDR zostaną przesłane po weryfikacji ofert)
</t>
    </r>
    <r>
      <rPr>
        <b/>
        <sz val="12"/>
        <color rgb="FF9C0006"/>
        <rFont val="Calibri"/>
        <family val="2"/>
        <charset val="238"/>
        <scheme val="minor"/>
      </rPr>
      <t>KAŻDY PRODUKT WYMAGA PROJEKTU INDYWIDUALNEGO!</t>
    </r>
    <r>
      <rPr>
        <sz val="12"/>
        <color rgb="FF9C0006"/>
        <rFont val="Calibri"/>
        <family val="2"/>
        <charset val="238"/>
        <scheme val="minor"/>
      </rPr>
      <t xml:space="preserve">
</t>
    </r>
    <r>
      <rPr>
        <b/>
        <sz val="13"/>
        <color rgb="FF9C0006"/>
        <rFont val="Calibri"/>
        <family val="2"/>
        <charset val="238"/>
        <scheme val="minor"/>
      </rPr>
      <t xml:space="preserve">Likni katalogowe, króre zamieszczono w kolumnie I są jedynie linkami poglądowymi. W przyadku braków magazynowych, Oferent może przedstawić zbliżony produkt, odpowiadający parametrom produktu, który jest zamieszczony w kolumnie I ale wymaga to zgody Zamawiającego </t>
    </r>
    <r>
      <rPr>
        <b/>
        <u/>
        <sz val="13"/>
        <color rgb="FF9C0006"/>
        <rFont val="Calibri"/>
        <family val="2"/>
        <charset val="238"/>
        <scheme val="minor"/>
      </rPr>
      <t xml:space="preserve">przed wysłaniem oferty.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</si>
</sst>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zł-415]_-;\-* #,##0.00\ [$zł-415]_-;_-* &quot;-&quot;??\ [$zł-415]_-;_-@_-"/>
    <numFmt numFmtId="165" formatCode="#,##0.00\ &quot;zł&quot;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444444"/>
      <name val="Roboto"/>
    </font>
    <font>
      <b/>
      <sz val="12"/>
      <color rgb="FF9C0006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sz val="12"/>
      <color rgb="FF0E1318"/>
      <name val="Calibri"/>
      <family val="2"/>
      <charset val="238"/>
      <scheme val="minor"/>
    </font>
    <font>
      <b/>
      <sz val="13"/>
      <color rgb="FF9C0006"/>
      <name val="Calibri"/>
      <family val="2"/>
      <charset val="238"/>
      <scheme val="minor"/>
    </font>
    <font>
      <b/>
      <u/>
      <sz val="13"/>
      <color rgb="FF9C000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165" fontId="0" fillId="0" borderId="0" xfId="0" applyNumberFormat="1"/>
    <xf numFmtId="165" fontId="8" fillId="0" borderId="0" xfId="0" applyNumberFormat="1" applyFont="1"/>
    <xf numFmtId="0" fontId="6" fillId="0" borderId="1" xfId="0" applyFont="1" applyBorder="1" applyAlignment="1">
      <alignment wrapText="1"/>
    </xf>
    <xf numFmtId="0" fontId="6" fillId="4" borderId="1" xfId="1" applyFont="1" applyBorder="1" applyAlignment="1">
      <alignment horizontal="center" vertical="center" wrapText="1"/>
    </xf>
    <xf numFmtId="164" fontId="4" fillId="4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/>
    <xf numFmtId="0" fontId="5" fillId="0" borderId="1" xfId="3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4" borderId="1" xfId="1" applyBorder="1" applyAlignment="1">
      <alignment horizontal="center" vertical="center" wrapText="1"/>
    </xf>
    <xf numFmtId="0" fontId="3" fillId="0" borderId="1" xfId="2" applyFill="1" applyBorder="1" applyAlignment="1">
      <alignment vertical="center" wrapText="1"/>
    </xf>
    <xf numFmtId="0" fontId="3" fillId="0" borderId="1" xfId="2" applyFill="1" applyBorder="1" applyAlignment="1">
      <alignment vertical="center"/>
    </xf>
    <xf numFmtId="164" fontId="0" fillId="0" borderId="1" xfId="0" applyNumberForma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3"/>
    <xf numFmtId="0" fontId="5" fillId="0" borderId="1" xfId="3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Dobry" xfId="1" builtinId="26"/>
    <cellStyle name="Hiperłącze" xfId="3" builtinId="8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210550</xdr:colOff>
      <xdr:row>5</xdr:row>
      <xdr:rowOff>135307</xdr:rowOff>
    </xdr:from>
    <xdr:to>
      <xdr:col>7</xdr:col>
      <xdr:colOff>2436393</xdr:colOff>
      <xdr:row>5</xdr:row>
      <xdr:rowOff>1333501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81E975F-5F67-4FEA-BC52-B96A29060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2287" y="2762202"/>
          <a:ext cx="2225843" cy="1198194"/>
        </a:xfrm>
        <a:prstGeom prst="rect">
          <a:avLst/>
        </a:prstGeom>
      </xdr:spPr>
    </xdr:pic>
    <xdr:clientData/>
  </xdr:twoCellAnchor>
  <xdr:twoCellAnchor editAs="oneCell">
    <xdr:from>
      <xdr:col>7</xdr:col>
      <xdr:colOff>200526</xdr:colOff>
      <xdr:row>6</xdr:row>
      <xdr:rowOff>210552</xdr:rowOff>
    </xdr:from>
    <xdr:to>
      <xdr:col>7</xdr:col>
      <xdr:colOff>2588833</xdr:colOff>
      <xdr:row>6</xdr:row>
      <xdr:rowOff>1834815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23B9823F-A405-71BD-12FD-5569AA8C6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2263" y="4261184"/>
          <a:ext cx="2388307" cy="1624263"/>
        </a:xfrm>
        <a:prstGeom prst="rect">
          <a:avLst/>
        </a:prstGeom>
      </xdr:spPr>
    </xdr:pic>
    <xdr:clientData/>
  </xdr:twoCellAnchor>
  <xdr:twoCellAnchor editAs="oneCell">
    <xdr:from>
      <xdr:col>7</xdr:col>
      <xdr:colOff>270712</xdr:colOff>
      <xdr:row>14</xdr:row>
      <xdr:rowOff>160422</xdr:rowOff>
    </xdr:from>
    <xdr:to>
      <xdr:col>7</xdr:col>
      <xdr:colOff>2626896</xdr:colOff>
      <xdr:row>14</xdr:row>
      <xdr:rowOff>1819260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E90BD61-B79A-5A57-7EE0-42AE64E0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2449" y="28053633"/>
          <a:ext cx="2356184" cy="1658838"/>
        </a:xfrm>
        <a:prstGeom prst="rect">
          <a:avLst/>
        </a:prstGeom>
      </xdr:spPr>
    </xdr:pic>
    <xdr:clientData/>
  </xdr:twoCellAnchor>
  <xdr:twoCellAnchor editAs="oneCell">
    <xdr:from>
      <xdr:col>7</xdr:col>
      <xdr:colOff>711869</xdr:colOff>
      <xdr:row>22</xdr:row>
      <xdr:rowOff>10028</xdr:rowOff>
    </xdr:from>
    <xdr:to>
      <xdr:col>7</xdr:col>
      <xdr:colOff>1874920</xdr:colOff>
      <xdr:row>22</xdr:row>
      <xdr:rowOff>1399060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E1B70D5-1CE3-5996-1E19-D7A6329E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3606" y="41679396"/>
          <a:ext cx="1163051" cy="1389032"/>
        </a:xfrm>
        <a:prstGeom prst="rect">
          <a:avLst/>
        </a:prstGeom>
      </xdr:spPr>
    </xdr:pic>
    <xdr:clientData/>
  </xdr:twoCellAnchor>
  <xdr:twoCellAnchor editAs="oneCell">
    <xdr:from>
      <xdr:col>7</xdr:col>
      <xdr:colOff>591552</xdr:colOff>
      <xdr:row>10</xdr:row>
      <xdr:rowOff>160422</xdr:rowOff>
    </xdr:from>
    <xdr:to>
      <xdr:col>7</xdr:col>
      <xdr:colOff>2025315</xdr:colOff>
      <xdr:row>10</xdr:row>
      <xdr:rowOff>2049284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D38D0AF-C63E-A940-31D3-66CDF551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3289" y="18087475"/>
          <a:ext cx="1433763" cy="1888862"/>
        </a:xfrm>
        <a:prstGeom prst="rect">
          <a:avLst/>
        </a:prstGeom>
      </xdr:spPr>
    </xdr:pic>
    <xdr:clientData/>
  </xdr:twoCellAnchor>
  <xdr:twoCellAnchor editAs="oneCell">
    <xdr:from>
      <xdr:col>7</xdr:col>
      <xdr:colOff>210552</xdr:colOff>
      <xdr:row>13</xdr:row>
      <xdr:rowOff>277779</xdr:rowOff>
    </xdr:from>
    <xdr:to>
      <xdr:col>7</xdr:col>
      <xdr:colOff>2656973</xdr:colOff>
      <xdr:row>13</xdr:row>
      <xdr:rowOff>1674395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CF9CA7-38DD-6F76-CD3B-FA509262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2289" y="17974226"/>
          <a:ext cx="2446421" cy="1396616"/>
        </a:xfrm>
        <a:prstGeom prst="rect">
          <a:avLst/>
        </a:prstGeom>
      </xdr:spPr>
    </xdr:pic>
    <xdr:clientData/>
  </xdr:twoCellAnchor>
  <xdr:twoCellAnchor editAs="oneCell">
    <xdr:from>
      <xdr:col>7</xdr:col>
      <xdr:colOff>355060</xdr:colOff>
      <xdr:row>7</xdr:row>
      <xdr:rowOff>488398</xdr:rowOff>
    </xdr:from>
    <xdr:to>
      <xdr:col>7</xdr:col>
      <xdr:colOff>2209505</xdr:colOff>
      <xdr:row>7</xdr:row>
      <xdr:rowOff>1215501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8DDA796-A92A-B914-8916-1DAB0EAED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564475">
          <a:off x="13010468" y="8236543"/>
          <a:ext cx="727103" cy="1854445"/>
        </a:xfrm>
        <a:prstGeom prst="rect">
          <a:avLst/>
        </a:prstGeom>
      </xdr:spPr>
    </xdr:pic>
    <xdr:clientData/>
  </xdr:twoCellAnchor>
  <xdr:twoCellAnchor editAs="oneCell">
    <xdr:from>
      <xdr:col>7</xdr:col>
      <xdr:colOff>601578</xdr:colOff>
      <xdr:row>8</xdr:row>
      <xdr:rowOff>130342</xdr:rowOff>
    </xdr:from>
    <xdr:to>
      <xdr:col>7</xdr:col>
      <xdr:colOff>2135604</xdr:colOff>
      <xdr:row>8</xdr:row>
      <xdr:rowOff>1748655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9C2364CF-93DE-C60C-E13D-5FA0BDDAD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3315" y="12121816"/>
          <a:ext cx="1534026" cy="1618313"/>
        </a:xfrm>
        <a:prstGeom prst="rect">
          <a:avLst/>
        </a:prstGeom>
      </xdr:spPr>
    </xdr:pic>
    <xdr:clientData/>
  </xdr:twoCellAnchor>
  <xdr:twoCellAnchor editAs="oneCell">
    <xdr:from>
      <xdr:col>7</xdr:col>
      <xdr:colOff>411079</xdr:colOff>
      <xdr:row>9</xdr:row>
      <xdr:rowOff>80212</xdr:rowOff>
    </xdr:from>
    <xdr:to>
      <xdr:col>7</xdr:col>
      <xdr:colOff>2496553</xdr:colOff>
      <xdr:row>9</xdr:row>
      <xdr:rowOff>1954944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961B86C3-85A3-B6B4-9BFE-9E0B4321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2816" y="9695449"/>
          <a:ext cx="2085474" cy="1874732"/>
        </a:xfrm>
        <a:prstGeom prst="rect">
          <a:avLst/>
        </a:prstGeom>
      </xdr:spPr>
    </xdr:pic>
    <xdr:clientData/>
  </xdr:twoCellAnchor>
  <xdr:twoCellAnchor editAs="oneCell">
    <xdr:from>
      <xdr:col>7</xdr:col>
      <xdr:colOff>431132</xdr:colOff>
      <xdr:row>11</xdr:row>
      <xdr:rowOff>150395</xdr:rowOff>
    </xdr:from>
    <xdr:to>
      <xdr:col>7</xdr:col>
      <xdr:colOff>2245895</xdr:colOff>
      <xdr:row>11</xdr:row>
      <xdr:rowOff>1681448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A60CBEAB-9381-79BE-551B-70E35F16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2869" y="20253158"/>
          <a:ext cx="1814763" cy="1531053"/>
        </a:xfrm>
        <a:prstGeom prst="rect">
          <a:avLst/>
        </a:prstGeom>
      </xdr:spPr>
    </xdr:pic>
    <xdr:clientData/>
  </xdr:twoCellAnchor>
  <xdr:twoCellAnchor editAs="oneCell">
    <xdr:from>
      <xdr:col>7</xdr:col>
      <xdr:colOff>60159</xdr:colOff>
      <xdr:row>12</xdr:row>
      <xdr:rowOff>491289</xdr:rowOff>
    </xdr:from>
    <xdr:to>
      <xdr:col>7</xdr:col>
      <xdr:colOff>2720441</xdr:colOff>
      <xdr:row>12</xdr:row>
      <xdr:rowOff>1594185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1827E78F-409C-5238-2335-3CD13AD83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1896" y="16112289"/>
          <a:ext cx="2660282" cy="1102896"/>
        </a:xfrm>
        <a:prstGeom prst="rect">
          <a:avLst/>
        </a:prstGeom>
      </xdr:spPr>
    </xdr:pic>
    <xdr:clientData/>
  </xdr:twoCellAnchor>
  <xdr:twoCellAnchor editAs="oneCell">
    <xdr:from>
      <xdr:col>7</xdr:col>
      <xdr:colOff>1082842</xdr:colOff>
      <xdr:row>16</xdr:row>
      <xdr:rowOff>140368</xdr:rowOff>
    </xdr:from>
    <xdr:to>
      <xdr:col>7</xdr:col>
      <xdr:colOff>1518113</xdr:colOff>
      <xdr:row>16</xdr:row>
      <xdr:rowOff>1308952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C82C4728-3961-E696-9B3A-6FB8CAE1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4579" y="32034079"/>
          <a:ext cx="435271" cy="116858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762000</xdr:colOff>
      <xdr:row>20</xdr:row>
      <xdr:rowOff>40106</xdr:rowOff>
    </xdr:from>
    <xdr:to>
      <xdr:col>7</xdr:col>
      <xdr:colOff>2265947</xdr:colOff>
      <xdr:row>20</xdr:row>
      <xdr:rowOff>1640236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812E82EC-88AC-BA32-768B-FD98226C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3737" y="38450922"/>
          <a:ext cx="1503947" cy="1600130"/>
        </a:xfrm>
        <a:prstGeom prst="rect">
          <a:avLst/>
        </a:prstGeom>
      </xdr:spPr>
    </xdr:pic>
    <xdr:clientData/>
  </xdr:twoCellAnchor>
  <xdr:twoCellAnchor editAs="oneCell">
    <xdr:from>
      <xdr:col>7</xdr:col>
      <xdr:colOff>912393</xdr:colOff>
      <xdr:row>21</xdr:row>
      <xdr:rowOff>122471</xdr:rowOff>
    </xdr:from>
    <xdr:to>
      <xdr:col>7</xdr:col>
      <xdr:colOff>2075446</xdr:colOff>
      <xdr:row>21</xdr:row>
      <xdr:rowOff>1359906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E30106D4-E07D-2CA6-462F-8186CDAA2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4130" y="40327997"/>
          <a:ext cx="1163053" cy="1237435"/>
        </a:xfrm>
        <a:prstGeom prst="rect">
          <a:avLst/>
        </a:prstGeom>
      </xdr:spPr>
    </xdr:pic>
    <xdr:clientData/>
  </xdr:twoCellAnchor>
  <xdr:twoCellAnchor editAs="oneCell">
    <xdr:from>
      <xdr:col>7</xdr:col>
      <xdr:colOff>1062790</xdr:colOff>
      <xdr:row>15</xdr:row>
      <xdr:rowOff>150393</xdr:rowOff>
    </xdr:from>
    <xdr:to>
      <xdr:col>7</xdr:col>
      <xdr:colOff>1679686</xdr:colOff>
      <xdr:row>15</xdr:row>
      <xdr:rowOff>1837686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40D6A3D-4949-79F8-24B3-EFF2EE3D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527" y="21827288"/>
          <a:ext cx="616896" cy="1687293"/>
        </a:xfrm>
        <a:prstGeom prst="rect">
          <a:avLst/>
        </a:prstGeom>
      </xdr:spPr>
    </xdr:pic>
    <xdr:clientData/>
  </xdr:twoCellAnchor>
  <xdr:twoCellAnchor editAs="oneCell">
    <xdr:from>
      <xdr:col>7</xdr:col>
      <xdr:colOff>220579</xdr:colOff>
      <xdr:row>17</xdr:row>
      <xdr:rowOff>180474</xdr:rowOff>
    </xdr:from>
    <xdr:to>
      <xdr:col>7</xdr:col>
      <xdr:colOff>2496553</xdr:colOff>
      <xdr:row>17</xdr:row>
      <xdr:rowOff>1351409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9CABA7B-EE41-C453-D31C-2564704F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2316" y="25326474"/>
          <a:ext cx="2275974" cy="117093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13" Type="http://schemas.openxmlformats.org/officeDocument/2006/relationships/image" Target="../media/image130.png"/><Relationship Id="rId18" Type="http://schemas.openxmlformats.org/officeDocument/2006/relationships/image" Target="../media/image18.jpeg"/><Relationship Id="rId3" Type="http://schemas.openxmlformats.org/officeDocument/2006/relationships/image" Target="../media/image30.png"/><Relationship Id="rId7" Type="http://schemas.openxmlformats.org/officeDocument/2006/relationships/image" Target="../media/image70.png"/><Relationship Id="rId12" Type="http://schemas.openxmlformats.org/officeDocument/2006/relationships/image" Target="../media/image120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40.png"/><Relationship Id="rId6" Type="http://schemas.openxmlformats.org/officeDocument/2006/relationships/image" Target="../media/image60.png"/><Relationship Id="rId11" Type="http://schemas.openxmlformats.org/officeDocument/2006/relationships/image" Target="../media/image110.png"/><Relationship Id="rId5" Type="http://schemas.openxmlformats.org/officeDocument/2006/relationships/image" Target="../media/image50.png"/><Relationship Id="rId15" Type="http://schemas.openxmlformats.org/officeDocument/2006/relationships/image" Target="../media/image15.jpeg"/><Relationship Id="rId10" Type="http://schemas.openxmlformats.org/officeDocument/2006/relationships/image" Target="../media/image100.png"/><Relationship Id="rId19" Type="http://schemas.openxmlformats.org/officeDocument/2006/relationships/image" Target="../media/image190.png"/><Relationship Id="rId4" Type="http://schemas.openxmlformats.org/officeDocument/2006/relationships/image" Target="../media/image4.jpeg"/><Relationship Id="rId9" Type="http://schemas.openxmlformats.org/officeDocument/2006/relationships/image" Target="../media/image90.png"/><Relationship Id="rId14" Type="http://schemas.openxmlformats.org/officeDocument/2006/relationships/image" Target="../media/image14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deagifts.com/pl/katalog/technologia-powerbanki-i-adowarki/97164/" TargetMode="External"/><Relationship Id="rId13" Type="http://schemas.openxmlformats.org/officeDocument/2006/relationships/hyperlink" Target="https://printargift.com/nowosc/filizanka-sonata-premium-230-ml-p102154m/?attribute_pa_kolor=granatowy&amp;utm_source=Custom+Template+1&amp;utm_medium=cpc&amp;utm_campaign=PrintarGift+Google+Ads&amp;gad_source=1&amp;gclid=CjwKCAjw7pO_BhAlEiwA4pMQvPZFhYcWNKsZmKT41M97v_Ws1tMVw-zptsCEQPUDc0eNu-YxAPm7jxoCyekQAvD_BwE" TargetMode="External"/><Relationship Id="rId18" Type="http://schemas.openxmlformats.org/officeDocument/2006/relationships/hyperlink" Target="https://marka.plus/notesy/notesy-reklamowe/?gad_source=1&amp;gclid=CjwKCAjw-qi_BhBxEiwAkxvbkJOS-s3djbuCMogDor2oLrmHnCK3U-n6QWq-e3JI1ba88vIYB3LRVxoC69EQAvD_BwE" TargetMode="External"/><Relationship Id="rId3" Type="http://schemas.openxmlformats.org/officeDocument/2006/relationships/hyperlink" Target="https://videodruk.pl/torba-bawelniana-220-g-m-38-x-41-cm-z-dnem-i-z-bokami-czarna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hideagifts.com/pl/katalog/narz-dzia-latarki/94720/" TargetMode="External"/><Relationship Id="rId12" Type="http://schemas.openxmlformats.org/officeDocument/2006/relationships/hyperlink" Target="https://www.hideagifts.com/pl/katalog/art-pi-miennicze-zestawy-do-pisania/91816/" TargetMode="External"/><Relationship Id="rId17" Type="http://schemas.openxmlformats.org/officeDocument/2006/relationships/hyperlink" Target="https://gadzety24.com/p4786,dziecieca-kamizelka-odblaskowa-r17761.html" TargetMode="External"/><Relationship Id="rId2" Type="http://schemas.openxmlformats.org/officeDocument/2006/relationships/hyperlink" Target="https://www.hideagifts.com/pl/katalog/art-pi-miennicze-kolorowanie/91755/" TargetMode="External"/><Relationship Id="rId16" Type="http://schemas.openxmlformats.org/officeDocument/2006/relationships/hyperlink" Target="https://gadzety24.com/p5089,kamizelka-odblaskowa-xl-r17760.html" TargetMode="External"/><Relationship Id="rId20" Type="http://schemas.openxmlformats.org/officeDocument/2006/relationships/hyperlink" Target="https://www.viperprint.pl/produkt/teczki-deluxe/TELUX197" TargetMode="External"/><Relationship Id="rId1" Type="http://schemas.openxmlformats.org/officeDocument/2006/relationships/hyperlink" Target="https://podarowane.pl/gadzety-reklamowe/artykuly-pismiennicze/dlugopisy-metalowe/dlugopis-bonito-19603-03.html" TargetMode="External"/><Relationship Id="rId6" Type="http://schemas.openxmlformats.org/officeDocument/2006/relationships/hyperlink" Target="https://www.hideagifts.com/pl/katalog/parasole-automatyczne/99116/" TargetMode="External"/><Relationship Id="rId11" Type="http://schemas.openxmlformats.org/officeDocument/2006/relationships/hyperlink" Target="https://bluecollection.gifts/pl/16233.html?color=51" TargetMode="External"/><Relationship Id="rId5" Type="http://schemas.openxmlformats.org/officeDocument/2006/relationships/hyperlink" Target="https://www.hideagifts.com/pl/katalog/biuro-notesy/93487/" TargetMode="External"/><Relationship Id="rId15" Type="http://schemas.openxmlformats.org/officeDocument/2006/relationships/hyperlink" Target="https://kartony24.eu/pl/c/Torby-papierowe/99/1/default/1/f_at_116_698/1/f_at_117_599/1" TargetMode="External"/><Relationship Id="rId10" Type="http://schemas.openxmlformats.org/officeDocument/2006/relationships/hyperlink" Target="https://www.giftkolekcja.pl/gadzety-reklamowe/rittel-czapka-z-daszkiem-ap741888-10/" TargetMode="External"/><Relationship Id="rId19" Type="http://schemas.openxmlformats.org/officeDocument/2006/relationships/hyperlink" Target="https://videodruk.pl/remix-zestaw-kred-ap721184-wielokolorowy?srsltid=AfmBOoqoWJeLcjh4VCYS0HQtmOilg3icxqFS2edLJ49MMCvNIiVSLm4Y" TargetMode="External"/><Relationship Id="rId4" Type="http://schemas.openxmlformats.org/officeDocument/2006/relationships/hyperlink" Target="https://www.hideagifts.com/pl/katalog/identyfikatory-smycze/94977/" TargetMode="External"/><Relationship Id="rId9" Type="http://schemas.openxmlformats.org/officeDocument/2006/relationships/hyperlink" Target="https://www.hideagifts.com/pl/katalog/technologia-pendrive-usb-udp/97546/" TargetMode="External"/><Relationship Id="rId14" Type="http://schemas.openxmlformats.org/officeDocument/2006/relationships/hyperlink" Target="https://kartony24.eu/pl/p/Granatowa-torba-papierowa-240x100x320-25-szt./1756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="76" zoomScaleNormal="76" workbookViewId="0">
      <pane ySplit="4" topLeftCell="A5" activePane="bottomLeft" state="frozen"/>
      <selection pane="bottomLeft" activeCell="F24" sqref="F24"/>
    </sheetView>
  </sheetViews>
  <sheetFormatPr defaultRowHeight="15.6" x14ac:dyDescent="0.3"/>
  <cols>
    <col min="1" max="1" width="6.5" style="14" customWidth="1"/>
    <col min="2" max="2" width="36.5" style="9" customWidth="1"/>
    <col min="3" max="3" width="15.5" style="12" customWidth="1"/>
    <col min="4" max="4" width="26.8984375" style="14" customWidth="1"/>
    <col min="5" max="6" width="24.69921875" style="14" customWidth="1"/>
    <col min="7" max="7" width="24" style="14" customWidth="1"/>
    <col min="8" max="8" width="36.3984375" style="14" customWidth="1"/>
    <col min="9" max="9" width="28.59765625" style="25" customWidth="1"/>
    <col min="10" max="10" width="25.19921875" customWidth="1"/>
    <col min="12" max="12" width="10.8984375" style="7" bestFit="1" customWidth="1"/>
  </cols>
  <sheetData>
    <row r="1" spans="1:16" x14ac:dyDescent="0.3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16" ht="20.25" customHeight="1" x14ac:dyDescent="0.3">
      <c r="A2" s="27" t="s">
        <v>0</v>
      </c>
      <c r="B2" s="31" t="s">
        <v>37</v>
      </c>
      <c r="C2" s="27" t="s">
        <v>1</v>
      </c>
      <c r="D2" s="27" t="s">
        <v>2</v>
      </c>
      <c r="E2" s="30" t="s">
        <v>7</v>
      </c>
      <c r="F2" s="30"/>
      <c r="G2" s="30"/>
      <c r="H2" s="29" t="s">
        <v>6</v>
      </c>
      <c r="I2" s="27" t="s">
        <v>53</v>
      </c>
    </row>
    <row r="3" spans="1:16" ht="21.75" customHeight="1" x14ac:dyDescent="0.3">
      <c r="A3" s="27"/>
      <c r="B3" s="31"/>
      <c r="C3" s="27"/>
      <c r="D3" s="27"/>
      <c r="E3" s="30" t="s">
        <v>3</v>
      </c>
      <c r="F3" s="30"/>
      <c r="G3" s="2" t="s">
        <v>33</v>
      </c>
      <c r="H3" s="29"/>
      <c r="I3" s="27"/>
    </row>
    <row r="4" spans="1:16" ht="20.25" customHeight="1" x14ac:dyDescent="0.3">
      <c r="A4" s="27"/>
      <c r="B4" s="31"/>
      <c r="C4" s="27"/>
      <c r="D4" s="27"/>
      <c r="E4" s="2" t="s">
        <v>4</v>
      </c>
      <c r="F4" s="2" t="s">
        <v>5</v>
      </c>
      <c r="G4" s="2"/>
      <c r="H4" s="29"/>
      <c r="I4" s="27"/>
      <c r="L4" s="7" t="s">
        <v>32</v>
      </c>
    </row>
    <row r="5" spans="1:16" ht="130.5" customHeight="1" x14ac:dyDescent="0.3">
      <c r="A5" s="3">
        <v>1</v>
      </c>
      <c r="B5" s="4" t="s">
        <v>62</v>
      </c>
      <c r="D5" s="12">
        <v>200</v>
      </c>
      <c r="E5" s="13"/>
      <c r="F5" s="13">
        <f>E5*1.23</f>
        <v>0</v>
      </c>
      <c r="G5" s="13">
        <f t="shared" ref="G5:G11" si="0">PRODUCT(F5,D5)</f>
        <v>0</v>
      </c>
      <c r="I5" s="24" t="s">
        <v>43</v>
      </c>
      <c r="J5" s="23"/>
      <c r="P5" s="23"/>
    </row>
    <row r="6" spans="1:16" ht="112.5" customHeight="1" x14ac:dyDescent="0.3">
      <c r="A6" s="3">
        <v>2</v>
      </c>
      <c r="B6" s="4" t="s">
        <v>10</v>
      </c>
      <c r="C6" s="12" t="s">
        <v>9</v>
      </c>
      <c r="D6" s="12">
        <v>2000</v>
      </c>
      <c r="E6" s="13"/>
      <c r="F6" s="13">
        <f t="shared" ref="F6:F25" si="1">E6*1.23</f>
        <v>0</v>
      </c>
      <c r="G6" s="13">
        <f t="shared" si="0"/>
        <v>0</v>
      </c>
      <c r="I6" s="15" t="s">
        <v>44</v>
      </c>
    </row>
    <row r="7" spans="1:16" ht="153.75" customHeight="1" x14ac:dyDescent="0.3">
      <c r="A7" s="3">
        <v>3</v>
      </c>
      <c r="B7" s="5" t="s">
        <v>12</v>
      </c>
      <c r="C7" s="12">
        <v>91755</v>
      </c>
      <c r="D7" s="12">
        <v>100</v>
      </c>
      <c r="E7" s="13"/>
      <c r="F7" s="13">
        <f t="shared" si="1"/>
        <v>0</v>
      </c>
      <c r="G7" s="13">
        <f t="shared" si="0"/>
        <v>0</v>
      </c>
      <c r="I7" s="15" t="s">
        <v>11</v>
      </c>
    </row>
    <row r="8" spans="1:16" ht="130.5" customHeight="1" x14ac:dyDescent="0.3">
      <c r="A8" s="3">
        <v>4</v>
      </c>
      <c r="B8" s="4" t="s">
        <v>54</v>
      </c>
      <c r="C8" s="12">
        <v>94977</v>
      </c>
      <c r="D8" s="12">
        <v>700</v>
      </c>
      <c r="E8" s="13"/>
      <c r="F8" s="13">
        <f t="shared" si="1"/>
        <v>0</v>
      </c>
      <c r="G8" s="13">
        <f t="shared" si="0"/>
        <v>0</v>
      </c>
      <c r="H8" s="16"/>
      <c r="I8" s="15" t="s">
        <v>13</v>
      </c>
    </row>
    <row r="9" spans="1:16" ht="154.5" customHeight="1" x14ac:dyDescent="0.3">
      <c r="A9" s="3">
        <v>5</v>
      </c>
      <c r="B9" s="4" t="s">
        <v>45</v>
      </c>
      <c r="C9" s="12">
        <v>93487</v>
      </c>
      <c r="D9" s="12">
        <v>200</v>
      </c>
      <c r="E9" s="13"/>
      <c r="F9" s="13">
        <f t="shared" si="1"/>
        <v>0</v>
      </c>
      <c r="G9" s="13">
        <f t="shared" si="0"/>
        <v>0</v>
      </c>
      <c r="H9" s="16"/>
      <c r="I9" s="15" t="s">
        <v>14</v>
      </c>
    </row>
    <row r="10" spans="1:16" ht="159.75" customHeight="1" x14ac:dyDescent="0.3">
      <c r="A10" s="3">
        <v>6</v>
      </c>
      <c r="B10" s="4" t="s">
        <v>46</v>
      </c>
      <c r="C10" s="12">
        <v>99116</v>
      </c>
      <c r="D10" s="12">
        <v>40</v>
      </c>
      <c r="E10" s="13"/>
      <c r="F10" s="13">
        <f t="shared" si="1"/>
        <v>0</v>
      </c>
      <c r="G10" s="13">
        <f t="shared" si="0"/>
        <v>0</v>
      </c>
      <c r="H10" s="16"/>
      <c r="I10" s="15" t="s">
        <v>15</v>
      </c>
      <c r="J10" s="1"/>
    </row>
    <row r="11" spans="1:16" ht="171.75" customHeight="1" x14ac:dyDescent="0.3">
      <c r="A11" s="3">
        <v>7</v>
      </c>
      <c r="B11" s="4" t="s">
        <v>42</v>
      </c>
      <c r="C11" s="12" t="s">
        <v>41</v>
      </c>
      <c r="D11" s="12">
        <v>150</v>
      </c>
      <c r="E11" s="13">
        <v>0</v>
      </c>
      <c r="F11" s="13">
        <f t="shared" si="1"/>
        <v>0</v>
      </c>
      <c r="G11" s="13">
        <f t="shared" si="0"/>
        <v>0</v>
      </c>
      <c r="H11" s="6"/>
      <c r="I11" s="24" t="s">
        <v>40</v>
      </c>
    </row>
    <row r="12" spans="1:16" ht="142.5" customHeight="1" x14ac:dyDescent="0.3">
      <c r="A12" s="3">
        <v>8</v>
      </c>
      <c r="B12" s="4" t="s">
        <v>47</v>
      </c>
      <c r="C12" s="12">
        <v>94720</v>
      </c>
      <c r="D12" s="12">
        <v>100</v>
      </c>
      <c r="E12" s="13">
        <v>0</v>
      </c>
      <c r="F12" s="13">
        <f t="shared" si="1"/>
        <v>0</v>
      </c>
      <c r="G12" s="13">
        <f t="shared" ref="G12:G18" si="2">PRODUCT(F12,D12)</f>
        <v>0</v>
      </c>
      <c r="H12" s="16"/>
      <c r="I12" s="24" t="s">
        <v>16</v>
      </c>
    </row>
    <row r="13" spans="1:16" ht="163.5" customHeight="1" x14ac:dyDescent="0.3">
      <c r="A13" s="3">
        <v>9</v>
      </c>
      <c r="B13" s="4" t="s">
        <v>55</v>
      </c>
      <c r="C13" s="12">
        <v>97164</v>
      </c>
      <c r="D13" s="12">
        <v>50</v>
      </c>
      <c r="E13" s="13">
        <v>0</v>
      </c>
      <c r="F13" s="13">
        <f t="shared" si="1"/>
        <v>0</v>
      </c>
      <c r="G13" s="13">
        <f t="shared" si="2"/>
        <v>0</v>
      </c>
      <c r="H13" s="16"/>
      <c r="I13" s="24" t="s">
        <v>17</v>
      </c>
    </row>
    <row r="14" spans="1:16" ht="156.75" customHeight="1" x14ac:dyDescent="0.3">
      <c r="A14" s="3">
        <v>10</v>
      </c>
      <c r="B14" s="4" t="s">
        <v>19</v>
      </c>
      <c r="C14" s="12">
        <v>97546</v>
      </c>
      <c r="D14" s="12">
        <v>70</v>
      </c>
      <c r="E14" s="13">
        <v>0</v>
      </c>
      <c r="F14" s="13">
        <f t="shared" si="1"/>
        <v>0</v>
      </c>
      <c r="G14" s="13">
        <f t="shared" si="2"/>
        <v>0</v>
      </c>
      <c r="I14" s="24" t="s">
        <v>18</v>
      </c>
    </row>
    <row r="15" spans="1:16" ht="157.5" customHeight="1" x14ac:dyDescent="0.3">
      <c r="A15" s="3">
        <v>11</v>
      </c>
      <c r="B15" s="4" t="s">
        <v>36</v>
      </c>
      <c r="C15" s="21" t="s">
        <v>35</v>
      </c>
      <c r="D15" s="12">
        <v>100</v>
      </c>
      <c r="E15" s="13">
        <v>0</v>
      </c>
      <c r="F15" s="13">
        <f t="shared" si="1"/>
        <v>0</v>
      </c>
      <c r="G15" s="13">
        <f t="shared" si="2"/>
        <v>0</v>
      </c>
      <c r="I15" s="24" t="s">
        <v>34</v>
      </c>
    </row>
    <row r="16" spans="1:16" ht="158.25" customHeight="1" x14ac:dyDescent="0.3">
      <c r="A16" s="3">
        <v>12</v>
      </c>
      <c r="B16" s="4" t="s">
        <v>61</v>
      </c>
      <c r="C16" s="22" t="s">
        <v>59</v>
      </c>
      <c r="D16" s="12">
        <v>50</v>
      </c>
      <c r="E16" s="13">
        <v>0</v>
      </c>
      <c r="F16" s="13">
        <f t="shared" si="1"/>
        <v>0</v>
      </c>
      <c r="G16" s="13">
        <f t="shared" si="2"/>
        <v>0</v>
      </c>
      <c r="I16" s="15" t="s">
        <v>60</v>
      </c>
    </row>
    <row r="17" spans="1:12" ht="115.5" customHeight="1" x14ac:dyDescent="0.3">
      <c r="A17" s="3">
        <v>13</v>
      </c>
      <c r="B17" s="4" t="s">
        <v>48</v>
      </c>
      <c r="C17" s="12">
        <v>91816</v>
      </c>
      <c r="D17" s="12">
        <v>50</v>
      </c>
      <c r="E17" s="13">
        <v>0</v>
      </c>
      <c r="F17" s="13">
        <f t="shared" si="1"/>
        <v>0</v>
      </c>
      <c r="G17" s="13">
        <f t="shared" si="2"/>
        <v>0</v>
      </c>
      <c r="I17" s="24" t="s">
        <v>20</v>
      </c>
      <c r="J17" s="1"/>
    </row>
    <row r="18" spans="1:12" ht="115.5" customHeight="1" x14ac:dyDescent="0.3">
      <c r="A18" s="3">
        <v>14</v>
      </c>
      <c r="B18" s="5" t="s">
        <v>58</v>
      </c>
      <c r="C18" s="21" t="s">
        <v>22</v>
      </c>
      <c r="D18" s="12">
        <v>50</v>
      </c>
      <c r="E18" s="13">
        <v>0</v>
      </c>
      <c r="F18" s="13">
        <f t="shared" si="1"/>
        <v>0</v>
      </c>
      <c r="G18" s="13">
        <f t="shared" si="2"/>
        <v>0</v>
      </c>
      <c r="I18" s="24" t="s">
        <v>21</v>
      </c>
    </row>
    <row r="19" spans="1:12" ht="141" customHeight="1" x14ac:dyDescent="0.3">
      <c r="A19" s="3">
        <v>15</v>
      </c>
      <c r="B19" s="5" t="s">
        <v>49</v>
      </c>
      <c r="C19" s="12" t="s">
        <v>23</v>
      </c>
      <c r="D19" s="12">
        <v>1000</v>
      </c>
      <c r="E19" s="13">
        <v>0</v>
      </c>
      <c r="F19" s="13">
        <f t="shared" si="1"/>
        <v>0</v>
      </c>
      <c r="G19" s="13">
        <f>PRODUCT(D19:F19)</f>
        <v>0</v>
      </c>
      <c r="I19" s="15" t="s">
        <v>24</v>
      </c>
    </row>
    <row r="20" spans="1:12" ht="141" customHeight="1" x14ac:dyDescent="0.3">
      <c r="A20" s="3">
        <v>16</v>
      </c>
      <c r="B20" s="5" t="s">
        <v>50</v>
      </c>
      <c r="C20" s="12" t="s">
        <v>26</v>
      </c>
      <c r="D20" s="12">
        <v>500</v>
      </c>
      <c r="E20" s="13">
        <v>0</v>
      </c>
      <c r="F20" s="13">
        <f t="shared" si="1"/>
        <v>0</v>
      </c>
      <c r="G20" s="13">
        <f>PRODUCT(F20,D20)</f>
        <v>0</v>
      </c>
      <c r="I20" s="24" t="s">
        <v>25</v>
      </c>
    </row>
    <row r="21" spans="1:12" ht="141" customHeight="1" x14ac:dyDescent="0.3">
      <c r="A21" s="3">
        <v>17</v>
      </c>
      <c r="B21" s="5" t="s">
        <v>56</v>
      </c>
      <c r="C21" s="12" t="s">
        <v>30</v>
      </c>
      <c r="D21" s="12">
        <v>300</v>
      </c>
      <c r="E21" s="13">
        <v>0</v>
      </c>
      <c r="F21" s="13">
        <f t="shared" si="1"/>
        <v>0</v>
      </c>
      <c r="G21" s="13">
        <f>PRODUCT(F21,D21)</f>
        <v>0</v>
      </c>
      <c r="I21" s="24" t="s">
        <v>28</v>
      </c>
    </row>
    <row r="22" spans="1:12" ht="115.5" customHeight="1" x14ac:dyDescent="0.3">
      <c r="A22" s="3">
        <v>18</v>
      </c>
      <c r="B22" s="5" t="s">
        <v>51</v>
      </c>
      <c r="C22" s="12" t="s">
        <v>29</v>
      </c>
      <c r="D22" s="12">
        <v>50</v>
      </c>
      <c r="E22" s="13">
        <v>0</v>
      </c>
      <c r="F22" s="13">
        <f t="shared" si="1"/>
        <v>0</v>
      </c>
      <c r="G22" s="13">
        <f>PRODUCT(F22,D22)</f>
        <v>0</v>
      </c>
      <c r="I22" s="24" t="s">
        <v>27</v>
      </c>
    </row>
    <row r="23" spans="1:12" ht="115.5" customHeight="1" x14ac:dyDescent="0.3">
      <c r="A23" s="3">
        <v>19</v>
      </c>
      <c r="B23" s="5" t="s">
        <v>57</v>
      </c>
      <c r="C23" s="12" t="s">
        <v>38</v>
      </c>
      <c r="D23" s="12">
        <v>150</v>
      </c>
      <c r="E23" s="13">
        <v>0</v>
      </c>
      <c r="F23" s="13">
        <f t="shared" si="1"/>
        <v>0</v>
      </c>
      <c r="G23" s="13">
        <f>PRODUCT(F23,D23)</f>
        <v>0</v>
      </c>
      <c r="I23" s="24" t="s">
        <v>39</v>
      </c>
    </row>
    <row r="24" spans="1:12" ht="115.5" customHeight="1" x14ac:dyDescent="0.3">
      <c r="A24" s="3">
        <v>20</v>
      </c>
      <c r="B24" s="4" t="s">
        <v>52</v>
      </c>
      <c r="D24" s="12">
        <v>500</v>
      </c>
      <c r="E24" s="13">
        <v>0</v>
      </c>
      <c r="F24" s="13">
        <f t="shared" si="1"/>
        <v>0</v>
      </c>
      <c r="G24" s="13">
        <f>PRODUCT(F24,D24)</f>
        <v>0</v>
      </c>
      <c r="I24" s="15" t="s">
        <v>31</v>
      </c>
      <c r="L24" s="8"/>
    </row>
    <row r="25" spans="1:12" x14ac:dyDescent="0.3">
      <c r="A25" s="3"/>
      <c r="B25" s="10"/>
      <c r="C25" s="17"/>
      <c r="D25" s="17"/>
      <c r="E25" s="13">
        <v>0</v>
      </c>
      <c r="F25" s="13">
        <v>0</v>
      </c>
      <c r="G25" s="13">
        <f>SUM(G5:G24)</f>
        <v>0</v>
      </c>
      <c r="H25" s="11"/>
      <c r="I25" s="11"/>
    </row>
    <row r="27" spans="1:12" ht="15.75" customHeight="1" x14ac:dyDescent="0.3">
      <c r="A27" s="18"/>
      <c r="B27" s="28" t="s">
        <v>63</v>
      </c>
      <c r="C27" s="28"/>
      <c r="D27" s="28"/>
      <c r="E27" s="28"/>
      <c r="F27" s="28"/>
      <c r="G27" s="28"/>
    </row>
    <row r="28" spans="1:12" ht="56.25" customHeight="1" x14ac:dyDescent="0.3">
      <c r="A28" s="19"/>
      <c r="B28" s="28"/>
      <c r="C28" s="28"/>
      <c r="D28" s="28"/>
      <c r="E28" s="28"/>
      <c r="F28" s="28"/>
      <c r="G28" s="28"/>
    </row>
    <row r="31" spans="1:12" x14ac:dyDescent="0.3">
      <c r="G31" s="20">
        <f>SUM(G5:G24)</f>
        <v>0</v>
      </c>
    </row>
  </sheetData>
  <mergeCells count="10">
    <mergeCell ref="A1:I1"/>
    <mergeCell ref="I2:I4"/>
    <mergeCell ref="B27:G28"/>
    <mergeCell ref="H2:H4"/>
    <mergeCell ref="E2:G2"/>
    <mergeCell ref="E3:F3"/>
    <mergeCell ref="D2:D4"/>
    <mergeCell ref="B2:B4"/>
    <mergeCell ref="C2:C4"/>
    <mergeCell ref="A2:A4"/>
  </mergeCells>
  <hyperlinks>
    <hyperlink ref="I6" r:id="rId1" xr:uid="{C5753B5F-911D-402B-A849-ECB125A148E4}"/>
    <hyperlink ref="I7" r:id="rId2" xr:uid="{1A0AA91E-5770-45E5-9EC7-1DF766F78D9B}"/>
    <hyperlink ref="I11" r:id="rId3" xr:uid="{A821D99D-99EE-477B-9229-141E17347982}"/>
    <hyperlink ref="I8" r:id="rId4" xr:uid="{4FE51434-949A-4E10-A1BF-29C2C85C68BE}"/>
    <hyperlink ref="I9" r:id="rId5" xr:uid="{EBFB8024-E187-4EDE-AF5C-5844222EBE4E}"/>
    <hyperlink ref="I10" r:id="rId6" xr:uid="{5111756C-B2FE-4973-98A9-31E92C646B89}"/>
    <hyperlink ref="I12" r:id="rId7" display="https://www.hideagifts.com/pl/katalog/narz-dzia-latarki/94720/" xr:uid="{395BB027-BB2B-47FD-B573-38C6F1A4DC67}"/>
    <hyperlink ref="I13" r:id="rId8" display="https://www.hideagifts.com/pl/katalog/technologia-powerbanki-i-adowarki/97164/" xr:uid="{5A57D241-2502-43B1-A2B3-0BA71AC7CF57}"/>
    <hyperlink ref="I14" r:id="rId9" display="https://www.hideagifts.com/pl/katalog/technologia-pendrive-usb-udp/97546/" xr:uid="{80DA02C7-6FBD-45D4-A4FB-98FEAEF67332}"/>
    <hyperlink ref="I15" r:id="rId10" xr:uid="{B969CAB5-E918-4B54-8216-424AAEA7299C}"/>
    <hyperlink ref="I16" r:id="rId11" xr:uid="{64667169-DFED-4C14-9620-936013ECE04C}"/>
    <hyperlink ref="I17" r:id="rId12" display="https://www.hideagifts.com/pl/katalog/art-pi-miennicze-zestawy-do-pisania/91816/" xr:uid="{88DA879A-ACC6-42D2-8268-503029324C47}"/>
    <hyperlink ref="I18" r:id="rId13" display="https://printargift.com/nowosc/filizanka-sonata-premium-230-ml-p102154m/?attribute_pa_kolor=granatowy&amp;utm_source=Custom+Template+1&amp;utm_medium=cpc&amp;utm_campaign=PrintarGift+Google+Ads&amp;gad_source=1&amp;gclid=CjwKCAjw7pO_BhAlEiwA4pMQvPZFhYcWNKsZmKT41M97v_Ws1tMVw-zptsCEQPUDc0eNu-YxAPm7jxoCyekQAvD_BwE" xr:uid="{009A520A-E67C-4A6D-8D00-C85A81EED15A}"/>
    <hyperlink ref="I19" r:id="rId14" xr:uid="{162BA834-7E68-41EA-8080-2502710BB4F1}"/>
    <hyperlink ref="I20" r:id="rId15" display="https://kartony24.eu/pl/c/Torby-papierowe/99/1/default/1/f_at_116_698/1/f_at_117_599/1" xr:uid="{36476D0C-3297-450F-9E1E-5B0468D6C919}"/>
    <hyperlink ref="I22" r:id="rId16" display="https://gadzety24.com/p5089,kamizelka-odblaskowa-xl-r17760.html" xr:uid="{1359EA27-4ADD-4409-B83B-7186FAC00A62}"/>
    <hyperlink ref="I21" r:id="rId17" display="https://gadzety24.com/p4786,dziecieca-kamizelka-odblaskowa-r17761.html" xr:uid="{042DE591-A869-47A6-83F9-A903FA23C015}"/>
    <hyperlink ref="I24" r:id="rId18" xr:uid="{D48EEB68-97A0-4A5F-8675-867FB9F485E2}"/>
    <hyperlink ref="I23" r:id="rId19" xr:uid="{8DBFA732-1DBD-4D90-8F92-6EC2FA5FA86D}"/>
    <hyperlink ref="I5" r:id="rId20" display="https://www.viperprint.pl/produkt/teczki-deluxe/TELUX197" xr:uid="{CBBCC873-7779-4C62-8A83-01721FBDEBE7}"/>
  </hyperlinks>
  <pageMargins left="0.7" right="0.7" top="0.75" bottom="0.75" header="0.3" footer="0.3"/>
  <pageSetup paperSize="8" scale="54" fitToHeight="0" orientation="portrait" horizontalDpi="4294967293" verticalDpi="4294967293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GAZDETY</vt:lpstr>
      <vt:lpstr>GAZDETY!Obszar_wydruku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MarcinW</dc:creator>
  <cp:lastModifiedBy>ozimekn17@outlook.com</cp:lastModifiedBy>
  <cp:lastPrinted>2025-04-24T08:20:50Z</cp:lastPrinted>
  <dcterms:created xsi:type="dcterms:W3CDTF">2016-05-18T07:21:20Z</dcterms:created>
  <dcterms:modified xsi:type="dcterms:W3CDTF">2025-04-29T08:17:36Z</dcterms:modified>
</cp:coreProperties>
</file>